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Раздел_1 ЭТА" sheetId="1" r:id="rId1"/>
    <sheet name="Раздел_2 ЭТА" sheetId="2" r:id="rId2"/>
  </sheets>
  <externalReferences>
    <externalReference r:id="rId5"/>
  </externalReferences>
  <definedNames>
    <definedName name="_xlnm.Print_Titles" localSheetId="1">'Раздел_2 ЭТА'!$26:$26</definedName>
    <definedName name="_xlnm.Print_Area" localSheetId="0">'Раздел_1 ЭТА'!$B$2:$E$25</definedName>
    <definedName name="_xlnm.Print_Area" localSheetId="1">'Раздел_2 ЭТА'!$B$2:$L$80</definedName>
  </definedNames>
  <calcPr fullCalcOnLoad="1"/>
</workbook>
</file>

<file path=xl/sharedStrings.xml><?xml version="1.0" encoding="utf-8"?>
<sst xmlns="http://schemas.openxmlformats.org/spreadsheetml/2006/main" count="187" uniqueCount="139">
  <si>
    <t>(расчетный период регулирования)</t>
  </si>
  <si>
    <t>к Предложению о размере цен (тарифов)</t>
  </si>
  <si>
    <r>
      <t xml:space="preserve"> (</t>
    </r>
    <r>
      <rPr>
        <sz val="12"/>
        <color indexed="8"/>
        <rFont val="Times New Roman"/>
        <family val="1"/>
      </rPr>
      <t>долгосрочных параметров регулирования</t>
    </r>
    <r>
      <rPr>
        <sz val="12"/>
        <color indexed="8"/>
        <rFont val="Times New Roman"/>
        <family val="1"/>
      </rPr>
      <t>)</t>
    </r>
  </si>
  <si>
    <t>Раздел 1. Информация об организации</t>
  </si>
  <si>
    <t xml:space="preserve">Полное наименование </t>
  </si>
  <si>
    <t>Сокращенное наименование</t>
  </si>
  <si>
    <t>Юридический адрес</t>
  </si>
  <si>
    <t>Фактический адрес</t>
  </si>
  <si>
    <t>ИНН</t>
  </si>
  <si>
    <t>КПП</t>
  </si>
  <si>
    <t xml:space="preserve">ФИО руководителя </t>
  </si>
  <si>
    <t>Адрес электронной почты</t>
  </si>
  <si>
    <t>Контактный телефон</t>
  </si>
  <si>
    <t>Факс</t>
  </si>
  <si>
    <t>Наименование показателей</t>
  </si>
  <si>
    <t>Ед. изм.</t>
  </si>
  <si>
    <t>Показатели эффективности деятельности организации</t>
  </si>
  <si>
    <t>1.1.</t>
  </si>
  <si>
    <t>Выручка</t>
  </si>
  <si>
    <t>тыс. руб.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</si>
  <si>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</si>
  <si>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</si>
  <si>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</si>
  <si>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</si>
  <si>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</si>
  <si>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</si>
  <si>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Показатели рентабельности организации</t>
  </si>
  <si>
    <t>2.1.</t>
  </si>
  <si>
    <t>%</t>
  </si>
  <si>
    <t>Показатели регулируемых видов деятельности организации</t>
  </si>
  <si>
    <t>3.1.</t>
  </si>
  <si>
    <t>МВт</t>
  </si>
  <si>
    <t>3.2.</t>
  </si>
  <si>
    <t>Расчетный объем услуг в части обеспечения надежности (*)</t>
  </si>
  <si>
    <t>3.3.</t>
  </si>
  <si>
    <t>3.4.</t>
  </si>
  <si>
    <t>Объем полезного отпуска электроэнергии, всего (**)</t>
  </si>
  <si>
    <t>3.5.</t>
  </si>
  <si>
    <t>в т.ч.,  населению и приравненным к нему категориям потребителей (**)</t>
  </si>
  <si>
    <t>3.6.</t>
  </si>
  <si>
    <t>Норматив потерь электрической энергии (с указанием реквизитов приказа Минэнерго России, которым утверждены нормативы) (**)</t>
  </si>
  <si>
    <t>3.7.</t>
  </si>
  <si>
    <t>Реквизиты программы энергоэффективности (кем утверждена, дата утверждения, номер приказа) (**)</t>
  </si>
  <si>
    <t>3.8.</t>
  </si>
  <si>
    <t>суммарный объем производства и потребления электрической энергии участниками ОРЭ (***)</t>
  </si>
  <si>
    <t xml:space="preserve">Необходимая валовая выручка по регулируемым видам деятельности организации, всего </t>
  </si>
  <si>
    <t>В том числе: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</si>
  <si>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</si>
  <si>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</si>
  <si>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</si>
  <si>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</si>
  <si>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</si>
  <si>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</si>
  <si>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</si>
  <si>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Выпадающие/излишние доходы/(расходы) прошлых лет</t>
  </si>
  <si>
    <t>4.4.</t>
  </si>
  <si>
    <t xml:space="preserve">Инвестиции, осуществляемые за счет тарифных источников </t>
  </si>
  <si>
    <t>4.4.1.</t>
  </si>
  <si>
    <t>Справочно:</t>
  </si>
  <si>
    <t>Объем условных единиц (**)</t>
  </si>
  <si>
    <t>у.е.</t>
  </si>
  <si>
    <t>тыс. руб./у.е.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</si>
  <si>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</si>
  <si>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</si>
  <si>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</si>
  <si>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чел.</t>
  </si>
  <si>
    <t>5.2.</t>
  </si>
  <si>
    <t xml:space="preserve">Среднемесячная заработная плата на одного работника </t>
  </si>
  <si>
    <t>тыс. руб./чел.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</si>
  <si>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</si>
  <si>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</si>
  <si>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</si>
  <si>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</si>
  <si>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Примечание:</t>
  </si>
  <si>
    <t>а также организации коммерческого оператора оптового рынка электрической энергии (мощности)</t>
  </si>
  <si>
    <t xml:space="preserve">Раздел 2. </t>
  </si>
  <si>
    <t xml:space="preserve">Основные показатели деятельности организаций, относящимся к субъектам естественных монополий, </t>
  </si>
  <si>
    <t xml:space="preserve">на </t>
  </si>
  <si>
    <t>год</t>
  </si>
  <si>
    <r>
      <t>Предложение о размере цен (тарифов)</t>
    </r>
  </si>
  <si>
    <t>(долгосрочных параметров регулирования) (вид цены (тарифа))</t>
  </si>
  <si>
    <t>оптового и розничных рынков электрической энергии</t>
  </si>
  <si>
    <t xml:space="preserve">к Стандартам раскрытия информации субъектами </t>
  </si>
  <si>
    <t>Основание для размещения:</t>
  </si>
  <si>
    <t>Пост. Пр-ва от 21.01.2004 № 24, п. 9 г</t>
  </si>
  <si>
    <t>Статус информации:</t>
  </si>
  <si>
    <t>«плановая»</t>
  </si>
  <si>
    <t>Срок хранения в архиве организации:</t>
  </si>
  <si>
    <t>3 года (Приказ ФАС от 22.01.2010 № 27)</t>
  </si>
  <si>
    <t>форма 2.2</t>
  </si>
  <si>
    <t xml:space="preserve">сроки опубликования: </t>
  </si>
  <si>
    <t>за 10 дней до представления в регулирующий орган</t>
  </si>
  <si>
    <t xml:space="preserve">  предложения об установлении цен (тарифов)</t>
  </si>
  <si>
    <t xml:space="preserve"> и (или) их предельных уровней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</si>
  <si>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</si>
  <si>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Предложене о размере цен (тарифов), долгосрочных параметров регулирования (при применении метода доходности инвестированного капитала или метода долгосрочной индексации необходимой валовой выручки), подлежащих регулированию в соответствии с Основами ценообразования в области регулируемых цен (тарифов) в электроэнергетике, утвержденными постановлением Правительства РФ от 29.12.2011 № 1178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</si>
  <si>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</si>
  <si>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</si>
  <si>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</si>
  <si>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</si>
  <si>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</si>
  <si>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r>
      <t xml:space="preserve"> (</t>
    </r>
    <r>
      <rPr>
        <sz val="12"/>
        <color indexed="8"/>
        <rFont val="Arial"/>
        <family val="2"/>
      </rPr>
      <t>долгосрочных параметров регулирования</t>
    </r>
    <r>
      <rPr>
        <sz val="12"/>
        <color indexed="8"/>
        <rFont val="Arial"/>
        <family val="2"/>
      </rPr>
      <t>)</t>
    </r>
  </si>
  <si>
    <r>
      <t>(1)</t>
    </r>
    <r>
      <rPr>
        <sz val="7"/>
        <color indexed="8"/>
        <rFont val="Arial"/>
        <family val="2"/>
      </rPr>
      <t xml:space="preserve">   </t>
    </r>
    <r>
      <rPr>
        <sz val="12"/>
        <color indexed="8"/>
        <rFont val="Arial"/>
        <family val="2"/>
      </rPr>
      <t>базовый период - год, предшествующий расчетному периоду регулирования</t>
    </r>
  </si>
  <si>
    <t>1.      Показатели отмеченные (*) заполняются организацией, осуществляющей  оперативно-диспетчерское управление в электроэнергетике.</t>
  </si>
  <si>
    <t>2.      Показатели отмеченные (**) заполняются сетевыми организациями, осуществляющими передачу электрической энергии (мощности) по электрическим сетям</t>
  </si>
  <si>
    <t>3.      Показатели отмеченные (***) заполняются организацией, оказывающей услуги коммерческого оператора на оптовом рынке электрической энергии (мощности).</t>
  </si>
  <si>
    <t xml:space="preserve">Общество с ограниченной ответственностью «Энерготранзит Альфа» </t>
  </si>
  <si>
    <t>ООО "ЭТА"</t>
  </si>
  <si>
    <t>160028, Россия, Вологодская обл., г. Вологда, ул. Окружное шоссе, д. 13</t>
  </si>
  <si>
    <t>3525213981</t>
  </si>
  <si>
    <t>352501001</t>
  </si>
  <si>
    <t>(8172) 51-03-13</t>
  </si>
  <si>
    <t>(8172) 79-70-13, 79-72-84</t>
  </si>
  <si>
    <t>Приложение № 1</t>
  </si>
  <si>
    <t>Директор - Охотин Евгений Анатольевич</t>
  </si>
  <si>
    <t>х</t>
  </si>
  <si>
    <t>http://www.e-transit.ru/</t>
  </si>
  <si>
    <t>Приложение № 2</t>
  </si>
  <si>
    <t>Рентабельность  продаж (величина прибыли от продаж в каждом рубле выручки). Нормальное значение для данной отрасли от 9 % и более.</t>
  </si>
  <si>
    <t>тыс. кВт*ч</t>
  </si>
  <si>
    <t>МВт*ч</t>
  </si>
  <si>
    <t>-</t>
  </si>
  <si>
    <t xml:space="preserve">Реквизиты инвест. программы (кем утверждена, дата утверждения, номер приказа) </t>
  </si>
  <si>
    <t>№ п.п.</t>
  </si>
  <si>
    <t>Расчетный объем услуг в части управления технологическими режимами (*)</t>
  </si>
  <si>
    <t>Мощность (полезный отпуск) (**)</t>
  </si>
  <si>
    <t>Операционные расходы на условную единицу (**)</t>
  </si>
  <si>
    <t>а</t>
  </si>
  <si>
    <t>б</t>
  </si>
  <si>
    <t>в</t>
  </si>
  <si>
    <t>info@e-transit.ru</t>
  </si>
  <si>
    <r>
      <t xml:space="preserve">Расходы, связанные с производством и реализацией (*), (***); </t>
    </r>
    <r>
      <rPr>
        <b/>
        <sz val="12"/>
        <color indexed="8"/>
        <rFont val="Arial"/>
        <family val="2"/>
      </rPr>
      <t xml:space="preserve">подконтрольные  расходы </t>
    </r>
    <r>
      <rPr>
        <sz val="12"/>
        <color indexed="8"/>
        <rFont val="Arial"/>
        <family val="2"/>
      </rPr>
      <t>(**), всего</t>
    </r>
  </si>
  <si>
    <r>
      <t xml:space="preserve">Расходы, за исключением указанных в п. 4.1. (*), (***); </t>
    </r>
    <r>
      <rPr>
        <b/>
        <sz val="12"/>
        <color indexed="8"/>
        <rFont val="Arial"/>
        <family val="2"/>
      </rPr>
      <t>неподконтрольные расходы</t>
    </r>
    <r>
      <rPr>
        <sz val="12"/>
        <color indexed="8"/>
        <rFont val="Arial"/>
        <family val="2"/>
      </rPr>
      <t xml:space="preserve"> (**), всего (**)</t>
    </r>
  </si>
  <si>
    <t>Не утверждается</t>
  </si>
  <si>
    <t>Не утверждена</t>
  </si>
  <si>
    <t>Фактические показатели за 2021 год, предшествующий базовому периоду</t>
  </si>
  <si>
    <t>Показатели, утвержденные на базовый период - 2022 год (1)</t>
  </si>
  <si>
    <t>Предложения на расчетный период регулирования - 2023 год</t>
  </si>
  <si>
    <t>с 01.01.2023 по 31.12.2023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</si>
</sst>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Times New Roman"/>
      <family val="1"/>
    </font>
    <font>
      <u val="single"/>
      <sz val="11"/>
      <color indexed="12"/>
      <name val="Times New Roman"/>
      <family val="1"/>
    </font>
    <font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u val="single"/>
      <sz val="12"/>
      <color theme="10"/>
      <name val="Times New Roman"/>
      <family val="1"/>
    </font>
    <font>
      <i/>
      <sz val="12"/>
      <color theme="1"/>
      <name val="Arial"/>
      <family val="2"/>
    </font>
    <font>
      <u val="single"/>
      <sz val="11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55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0" fillId="0" borderId="0" xfId="0" applyAlignment="1">
      <alignment horizontal="left"/>
    </xf>
    <xf numFmtId="0" fontId="55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center" vertical="top"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 horizontal="right"/>
    </xf>
    <xf numFmtId="0" fontId="59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right" vertical="center" wrapText="1"/>
    </xf>
    <xf numFmtId="0" fontId="7" fillId="33" borderId="1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wrapText="1"/>
    </xf>
    <xf numFmtId="0" fontId="61" fillId="33" borderId="0" xfId="0" applyFont="1" applyFill="1" applyAlignment="1">
      <alignment horizontal="left"/>
    </xf>
    <xf numFmtId="0" fontId="59" fillId="33" borderId="0" xfId="0" applyFont="1" applyFill="1" applyAlignment="1">
      <alignment horizontal="left"/>
    </xf>
    <xf numFmtId="0" fontId="61" fillId="33" borderId="0" xfId="0" applyFont="1" applyFill="1" applyAlignment="1">
      <alignment horizontal="right"/>
    </xf>
    <xf numFmtId="0" fontId="60" fillId="33" borderId="0" xfId="0" applyFont="1" applyFill="1" applyAlignment="1">
      <alignment horizontal="left"/>
    </xf>
    <xf numFmtId="0" fontId="61" fillId="33" borderId="10" xfId="0" applyFont="1" applyFill="1" applyBorder="1" applyAlignment="1">
      <alignment horizontal="center" vertical="center" wrapText="1"/>
    </xf>
    <xf numFmtId="164" fontId="60" fillId="33" borderId="10" xfId="0" applyNumberFormat="1" applyFont="1" applyFill="1" applyBorder="1" applyAlignment="1">
      <alignment horizontal="left" vertical="center" wrapText="1"/>
    </xf>
    <xf numFmtId="0" fontId="59" fillId="33" borderId="0" xfId="0" applyFont="1" applyFill="1" applyBorder="1" applyAlignment="1">
      <alignment/>
    </xf>
    <xf numFmtId="0" fontId="60" fillId="33" borderId="10" xfId="0" applyFont="1" applyFill="1" applyBorder="1" applyAlignment="1">
      <alignment horizontal="center" vertical="center" wrapText="1"/>
    </xf>
    <xf numFmtId="3" fontId="60" fillId="33" borderId="10" xfId="0" applyNumberFormat="1" applyFont="1" applyFill="1" applyBorder="1" applyAlignment="1">
      <alignment horizontal="center" vertical="center" wrapText="1"/>
    </xf>
    <xf numFmtId="3" fontId="8" fillId="33" borderId="0" xfId="54" applyNumberFormat="1" applyFont="1" applyFill="1" applyBorder="1" applyAlignment="1">
      <alignment horizontal="right" vertical="top" wrapText="1"/>
      <protection/>
    </xf>
    <xf numFmtId="10" fontId="60" fillId="33" borderId="10" xfId="0" applyNumberFormat="1" applyFont="1" applyFill="1" applyBorder="1" applyAlignment="1">
      <alignment horizontal="center" vertical="center" wrapText="1"/>
    </xf>
    <xf numFmtId="164" fontId="60" fillId="33" borderId="10" xfId="0" applyNumberFormat="1" applyFont="1" applyFill="1" applyBorder="1" applyAlignment="1">
      <alignment horizontal="center" vertical="center" wrapText="1"/>
    </xf>
    <xf numFmtId="4" fontId="59" fillId="33" borderId="10" xfId="0" applyNumberFormat="1" applyFont="1" applyFill="1" applyBorder="1" applyAlignment="1">
      <alignment horizontal="center" vertical="center" wrapText="1"/>
    </xf>
    <xf numFmtId="3" fontId="59" fillId="33" borderId="10" xfId="0" applyNumberFormat="1" applyFont="1" applyFill="1" applyBorder="1" applyAlignment="1">
      <alignment horizontal="center" vertical="center" wrapText="1"/>
    </xf>
    <xf numFmtId="3" fontId="62" fillId="33" borderId="0" xfId="0" applyNumberFormat="1" applyFont="1" applyFill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4" fontId="60" fillId="33" borderId="10" xfId="0" applyNumberFormat="1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left" vertical="center" wrapText="1"/>
    </xf>
    <xf numFmtId="0" fontId="60" fillId="33" borderId="0" xfId="0" applyFont="1" applyFill="1" applyBorder="1" applyAlignment="1">
      <alignment horizontal="left" wrapText="1"/>
    </xf>
    <xf numFmtId="0" fontId="60" fillId="33" borderId="0" xfId="0" applyFont="1" applyFill="1" applyAlignment="1">
      <alignment horizontal="left" indent="5"/>
    </xf>
    <xf numFmtId="0" fontId="61" fillId="33" borderId="0" xfId="0" applyFont="1" applyFill="1" applyBorder="1" applyAlignment="1">
      <alignment horizontal="left"/>
    </xf>
    <xf numFmtId="0" fontId="59" fillId="33" borderId="0" xfId="0" applyFont="1" applyFill="1" applyBorder="1" applyAlignment="1">
      <alignment horizontal="left"/>
    </xf>
    <xf numFmtId="0" fontId="63" fillId="33" borderId="0" xfId="0" applyFont="1" applyFill="1" applyAlignment="1">
      <alignment horizontal="left" indent="5"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55" fillId="33" borderId="11" xfId="0" applyFont="1" applyFill="1" applyBorder="1" applyAlignment="1">
      <alignment horizontal="center"/>
    </xf>
    <xf numFmtId="0" fontId="56" fillId="0" borderId="12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49" fontId="56" fillId="0" borderId="13" xfId="0" applyNumberFormat="1" applyFont="1" applyBorder="1" applyAlignment="1">
      <alignment horizontal="left" vertical="center" wrapText="1"/>
    </xf>
    <xf numFmtId="49" fontId="56" fillId="0" borderId="14" xfId="0" applyNumberFormat="1" applyFont="1" applyBorder="1" applyAlignment="1">
      <alignment horizontal="left" vertical="center" wrapText="1"/>
    </xf>
    <xf numFmtId="49" fontId="42" fillId="0" borderId="13" xfId="42" applyNumberFormat="1" applyBorder="1" applyAlignment="1" applyProtection="1">
      <alignment horizontal="left" vertical="center" wrapText="1"/>
      <protection/>
    </xf>
    <xf numFmtId="49" fontId="64" fillId="0" borderId="14" xfId="42" applyNumberFormat="1" applyFont="1" applyBorder="1" applyAlignment="1" applyProtection="1">
      <alignment horizontal="left" vertical="center" wrapText="1"/>
      <protection/>
    </xf>
    <xf numFmtId="0" fontId="65" fillId="33" borderId="15" xfId="0" applyFont="1" applyFill="1" applyBorder="1" applyAlignment="1">
      <alignment horizontal="left" vertical="center" wrapText="1"/>
    </xf>
    <xf numFmtId="0" fontId="65" fillId="33" borderId="16" xfId="0" applyFont="1" applyFill="1" applyBorder="1" applyAlignment="1">
      <alignment horizontal="left" vertical="center" wrapText="1"/>
    </xf>
    <xf numFmtId="0" fontId="60" fillId="33" borderId="15" xfId="0" applyFont="1" applyFill="1" applyBorder="1" applyAlignment="1">
      <alignment horizontal="left" vertical="center" wrapText="1"/>
    </xf>
    <xf numFmtId="0" fontId="60" fillId="33" borderId="16" xfId="0" applyFont="1" applyFill="1" applyBorder="1" applyAlignment="1">
      <alignment horizontal="left" vertical="center" wrapText="1"/>
    </xf>
    <xf numFmtId="0" fontId="61" fillId="33" borderId="15" xfId="0" applyFont="1" applyFill="1" applyBorder="1" applyAlignment="1">
      <alignment horizontal="left" vertical="center" wrapText="1"/>
    </xf>
    <xf numFmtId="0" fontId="61" fillId="33" borderId="16" xfId="0" applyFont="1" applyFill="1" applyBorder="1" applyAlignment="1">
      <alignment horizontal="left" vertical="center" wrapText="1"/>
    </xf>
    <xf numFmtId="0" fontId="0" fillId="33" borderId="16" xfId="0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/>
    </xf>
    <xf numFmtId="0" fontId="66" fillId="33" borderId="10" xfId="42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>
      <alignment horizontal="center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14" fontId="7" fillId="33" borderId="15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здел_2 ЭТ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+&#1047;&#1072;&#1103;&#1074;&#1082;&#1072;%20&#1085;&#1072;%20&#1090;&#1072;&#1088;&#1080;&#1092;%202023_1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"/>
      <sheetName val="Титульный лист"/>
      <sheetName val="П1.15, 1.21"/>
      <sheetName val="851-р"/>
      <sheetName val="долгоср. парам."/>
      <sheetName val="П1.17"/>
      <sheetName val="П1.17.1"/>
      <sheetName val="П2.1"/>
      <sheetName val="П2.2"/>
      <sheetName val="Корректировка за 2021 г (98-Э)"/>
      <sheetName val="ИПЦ"/>
      <sheetName val="Пункт 7 Основ 2022"/>
      <sheetName val="недополуч в 2021"/>
      <sheetName val="расш"/>
      <sheetName val="ФСК"/>
      <sheetName val="2021"/>
      <sheetName val="ФСК21"/>
      <sheetName val="мрск21"/>
      <sheetName val="Вологдаоблэнерго 21"/>
      <sheetName val="корректировка"/>
    </sheetNames>
    <sheetDataSet>
      <sheetData sheetId="4">
        <row r="16">
          <cell r="E16">
            <v>15.711200000000002</v>
          </cell>
          <cell r="F16">
            <v>342.39</v>
          </cell>
          <cell r="H16">
            <v>1842.413</v>
          </cell>
        </row>
        <row r="17">
          <cell r="E17">
            <v>51.99166</v>
          </cell>
          <cell r="F17">
            <v>2067.21</v>
          </cell>
          <cell r="H17">
            <v>4188.88</v>
          </cell>
        </row>
        <row r="20">
          <cell r="E20">
            <v>11900.752789999999</v>
          </cell>
          <cell r="F20">
            <v>11792.91</v>
          </cell>
          <cell r="H20">
            <v>12476.9</v>
          </cell>
        </row>
        <row r="27">
          <cell r="E27">
            <v>12415.394269999997</v>
          </cell>
          <cell r="F27">
            <v>14662.6</v>
          </cell>
          <cell r="H27">
            <v>19899.495253205758</v>
          </cell>
        </row>
        <row r="37">
          <cell r="H37">
            <v>32631.245155</v>
          </cell>
        </row>
        <row r="45">
          <cell r="E45">
            <v>27569.560780000003</v>
          </cell>
          <cell r="F45">
            <v>9217.93</v>
          </cell>
          <cell r="H45">
            <v>42973.54960127698</v>
          </cell>
        </row>
        <row r="48">
          <cell r="F48">
            <v>14012.09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-transi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I29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2.8515625" style="0" customWidth="1"/>
    <col min="2" max="2" width="5.421875" style="0" customWidth="1"/>
    <col min="3" max="3" width="29.00390625" style="0" customWidth="1"/>
    <col min="4" max="4" width="22.57421875" style="0" customWidth="1"/>
    <col min="5" max="5" width="49.140625" style="0" customWidth="1"/>
    <col min="6" max="6" width="7.8515625" style="0" customWidth="1"/>
  </cols>
  <sheetData>
    <row r="2" spans="5:9" ht="15.75">
      <c r="E2" s="1"/>
      <c r="F2" s="3"/>
      <c r="G2" s="3"/>
      <c r="H2" s="3"/>
      <c r="I2" s="3"/>
    </row>
    <row r="3" spans="5:9" ht="15.75">
      <c r="E3" s="2" t="s">
        <v>82</v>
      </c>
      <c r="F3" s="3"/>
      <c r="G3" s="3"/>
      <c r="H3" s="3"/>
      <c r="I3" s="3"/>
    </row>
    <row r="4" spans="5:9" ht="15.75">
      <c r="E4" s="2" t="s">
        <v>81</v>
      </c>
      <c r="F4" s="3"/>
      <c r="G4" s="3"/>
      <c r="H4" s="3"/>
      <c r="I4" s="3"/>
    </row>
    <row r="5" spans="2:9" ht="15.75">
      <c r="B5" s="4"/>
      <c r="C5" s="4"/>
      <c r="D5" s="4"/>
      <c r="E5" s="3"/>
      <c r="F5" s="3"/>
      <c r="G5" s="3"/>
      <c r="H5" s="3"/>
      <c r="I5" s="3"/>
    </row>
    <row r="6" spans="2:9" ht="15.75">
      <c r="B6" s="5" t="s">
        <v>79</v>
      </c>
      <c r="C6" s="5"/>
      <c r="D6" s="5"/>
      <c r="E6" s="3"/>
      <c r="F6" s="3"/>
      <c r="G6" s="3"/>
      <c r="H6" s="3"/>
      <c r="I6" s="3"/>
    </row>
    <row r="7" spans="2:9" ht="15.75">
      <c r="B7" s="4" t="s">
        <v>80</v>
      </c>
      <c r="C7" s="4"/>
      <c r="D7" s="4"/>
      <c r="E7" s="3"/>
      <c r="F7" s="3"/>
      <c r="G7" s="3"/>
      <c r="H7" s="3"/>
      <c r="I7" s="3"/>
    </row>
    <row r="8" spans="2:9" ht="15.75">
      <c r="B8" s="4"/>
      <c r="C8" s="4"/>
      <c r="D8" s="4"/>
      <c r="E8" s="3"/>
      <c r="F8" s="3"/>
      <c r="G8" s="3"/>
      <c r="H8" s="3"/>
      <c r="I8" s="3"/>
    </row>
    <row r="9" spans="2:9" ht="15.75">
      <c r="B9" s="4" t="s">
        <v>77</v>
      </c>
      <c r="C9" s="42">
        <v>2023</v>
      </c>
      <c r="D9" s="4" t="s">
        <v>78</v>
      </c>
      <c r="E9" s="3"/>
      <c r="F9" s="3"/>
      <c r="G9" s="3"/>
      <c r="H9" s="3"/>
      <c r="I9" s="3"/>
    </row>
    <row r="10" spans="2:9" ht="15.75">
      <c r="B10" s="4"/>
      <c r="C10" s="6" t="s">
        <v>0</v>
      </c>
      <c r="D10" s="4"/>
      <c r="E10" s="3"/>
      <c r="F10" s="3"/>
      <c r="G10" s="3"/>
      <c r="H10" s="3"/>
      <c r="I10" s="3"/>
    </row>
    <row r="11" spans="5:9" ht="15.75">
      <c r="E11" s="1" t="s">
        <v>113</v>
      </c>
      <c r="F11" s="3"/>
      <c r="G11" s="3"/>
      <c r="H11" s="3"/>
      <c r="I11" s="3"/>
    </row>
    <row r="12" spans="5:9" ht="15.75">
      <c r="E12" s="2" t="s">
        <v>1</v>
      </c>
      <c r="F12" s="3"/>
      <c r="G12" s="3"/>
      <c r="H12" s="3"/>
      <c r="I12" s="3"/>
    </row>
    <row r="13" spans="5:9" ht="15.75">
      <c r="E13" s="2" t="s">
        <v>2</v>
      </c>
      <c r="F13" s="3"/>
      <c r="G13" s="3"/>
      <c r="H13" s="3"/>
      <c r="I13" s="3"/>
    </row>
    <row r="14" spans="2:9" ht="15.75">
      <c r="B14" s="4" t="s">
        <v>3</v>
      </c>
      <c r="C14" s="4"/>
      <c r="D14" s="4"/>
      <c r="E14" s="3"/>
      <c r="F14" s="3"/>
      <c r="G14" s="3"/>
      <c r="H14" s="3"/>
      <c r="I14" s="3"/>
    </row>
    <row r="15" spans="2:9" ht="15.75">
      <c r="B15" s="4"/>
      <c r="C15" s="4"/>
      <c r="D15" s="4"/>
      <c r="E15" s="3"/>
      <c r="F15" s="3"/>
      <c r="G15" s="3"/>
      <c r="H15" s="3"/>
      <c r="I15" s="3"/>
    </row>
    <row r="16" spans="2:9" ht="45" customHeight="1">
      <c r="B16" s="43" t="s">
        <v>4</v>
      </c>
      <c r="C16" s="44"/>
      <c r="D16" s="45" t="s">
        <v>106</v>
      </c>
      <c r="E16" s="46"/>
      <c r="F16" s="3"/>
      <c r="G16" s="3"/>
      <c r="H16" s="3"/>
      <c r="I16" s="3"/>
    </row>
    <row r="17" spans="2:9" ht="45" customHeight="1">
      <c r="B17" s="43" t="s">
        <v>5</v>
      </c>
      <c r="C17" s="44"/>
      <c r="D17" s="45" t="s">
        <v>107</v>
      </c>
      <c r="E17" s="46"/>
      <c r="F17" s="3"/>
      <c r="G17" s="3"/>
      <c r="H17" s="3"/>
      <c r="I17" s="3"/>
    </row>
    <row r="18" spans="2:9" ht="45" customHeight="1">
      <c r="B18" s="43" t="s">
        <v>6</v>
      </c>
      <c r="C18" s="44"/>
      <c r="D18" s="45" t="s">
        <v>108</v>
      </c>
      <c r="E18" s="46"/>
      <c r="F18" s="3"/>
      <c r="G18" s="3"/>
      <c r="H18" s="3"/>
      <c r="I18" s="3"/>
    </row>
    <row r="19" spans="2:9" ht="45" customHeight="1">
      <c r="B19" s="43" t="s">
        <v>7</v>
      </c>
      <c r="C19" s="44"/>
      <c r="D19" s="45" t="s">
        <v>108</v>
      </c>
      <c r="E19" s="46"/>
      <c r="F19" s="3"/>
      <c r="G19" s="3"/>
      <c r="H19" s="3"/>
      <c r="I19" s="3"/>
    </row>
    <row r="20" spans="2:9" ht="45" customHeight="1">
      <c r="B20" s="43" t="s">
        <v>8</v>
      </c>
      <c r="C20" s="44"/>
      <c r="D20" s="45" t="s">
        <v>109</v>
      </c>
      <c r="E20" s="46"/>
      <c r="F20" s="3"/>
      <c r="G20" s="3"/>
      <c r="H20" s="3"/>
      <c r="I20" s="3"/>
    </row>
    <row r="21" spans="2:9" ht="45" customHeight="1">
      <c r="B21" s="43" t="s">
        <v>9</v>
      </c>
      <c r="C21" s="44"/>
      <c r="D21" s="45" t="s">
        <v>110</v>
      </c>
      <c r="E21" s="46"/>
      <c r="F21" s="3"/>
      <c r="G21" s="3"/>
      <c r="H21" s="3"/>
      <c r="I21" s="3"/>
    </row>
    <row r="22" spans="2:9" ht="45" customHeight="1">
      <c r="B22" s="43" t="s">
        <v>10</v>
      </c>
      <c r="C22" s="44"/>
      <c r="D22" s="45" t="s">
        <v>114</v>
      </c>
      <c r="E22" s="46"/>
      <c r="F22" s="3"/>
      <c r="G22" s="3"/>
      <c r="H22" s="3"/>
      <c r="I22" s="3"/>
    </row>
    <row r="23" spans="2:9" ht="45" customHeight="1">
      <c r="B23" s="43" t="s">
        <v>11</v>
      </c>
      <c r="C23" s="44"/>
      <c r="D23" s="47" t="s">
        <v>130</v>
      </c>
      <c r="E23" s="48"/>
      <c r="F23" s="3"/>
      <c r="G23" s="3"/>
      <c r="H23" s="3"/>
      <c r="I23" s="3"/>
    </row>
    <row r="24" spans="2:9" ht="45" customHeight="1">
      <c r="B24" s="43" t="s">
        <v>12</v>
      </c>
      <c r="C24" s="44"/>
      <c r="D24" s="45" t="s">
        <v>112</v>
      </c>
      <c r="E24" s="46"/>
      <c r="F24" s="3"/>
      <c r="G24" s="3"/>
      <c r="H24" s="3"/>
      <c r="I24" s="3"/>
    </row>
    <row r="25" spans="2:9" ht="45" customHeight="1">
      <c r="B25" s="43" t="s">
        <v>13</v>
      </c>
      <c r="C25" s="44"/>
      <c r="D25" s="45" t="s">
        <v>111</v>
      </c>
      <c r="E25" s="46"/>
      <c r="F25" s="3"/>
      <c r="G25" s="3"/>
      <c r="H25" s="3"/>
      <c r="I25" s="3"/>
    </row>
    <row r="26" spans="2:9" ht="15.75">
      <c r="B26" s="4"/>
      <c r="C26" s="4"/>
      <c r="D26" s="4"/>
      <c r="E26" s="3"/>
      <c r="F26" s="3"/>
      <c r="G26" s="3"/>
      <c r="H26" s="3"/>
      <c r="I26" s="3"/>
    </row>
    <row r="27" spans="2:9" ht="15.75">
      <c r="B27" s="4"/>
      <c r="C27" s="4"/>
      <c r="D27" s="4"/>
      <c r="E27" s="3"/>
      <c r="F27" s="3"/>
      <c r="G27" s="3"/>
      <c r="H27" s="3"/>
      <c r="I27" s="3"/>
    </row>
    <row r="28" spans="2:9" ht="15">
      <c r="B28" s="3"/>
      <c r="C28" s="3"/>
      <c r="D28" s="3"/>
      <c r="E28" s="3"/>
      <c r="F28" s="3"/>
      <c r="G28" s="3"/>
      <c r="H28" s="3"/>
      <c r="I28" s="3"/>
    </row>
    <row r="29" spans="2:9" ht="15.75">
      <c r="B29" s="4"/>
      <c r="C29" s="4"/>
      <c r="D29" s="4"/>
      <c r="E29" s="3"/>
      <c r="F29" s="3"/>
      <c r="G29" s="3"/>
      <c r="H29" s="3"/>
      <c r="I29" s="3"/>
    </row>
  </sheetData>
  <sheetProtection/>
  <mergeCells count="20"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5:C25"/>
    <mergeCell ref="D25:E25"/>
    <mergeCell ref="B22:C22"/>
    <mergeCell ref="D22:E22"/>
    <mergeCell ref="B23:C23"/>
    <mergeCell ref="D23:E23"/>
    <mergeCell ref="B24:C24"/>
    <mergeCell ref="D24:E24"/>
  </mergeCells>
  <hyperlinks>
    <hyperlink ref="D23" r:id="rId1" display="info@e-transit.ru"/>
  </hyperlinks>
  <printOptions/>
  <pageMargins left="0.7874015748031497" right="0.3937007874015748" top="0.7480314960629921" bottom="0.7480314960629921" header="0.31496062992125984" footer="0.31496062992125984"/>
  <pageSetup fitToHeight="1" fitToWidth="1"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O80"/>
  <sheetViews>
    <sheetView view="pageBreakPreview" zoomScaleSheetLayoutView="100" zoomScalePageLayoutView="0" workbookViewId="0" topLeftCell="A11">
      <selection activeCell="D16" sqref="D16:F16"/>
    </sheetView>
  </sheetViews>
  <sheetFormatPr defaultColWidth="9.140625" defaultRowHeight="15"/>
  <cols>
    <col min="1" max="1" width="3.00390625" style="7" customWidth="1"/>
    <col min="2" max="2" width="7.28125" style="7" customWidth="1"/>
    <col min="3" max="3" width="31.8515625" style="7" customWidth="1"/>
    <col min="4" max="4" width="41.28125" style="7" customWidth="1"/>
    <col min="5" max="5" width="18.8515625" style="7" customWidth="1"/>
    <col min="6" max="8" width="21.8515625" style="7" customWidth="1"/>
    <col min="9" max="12" width="21.8515625" style="7" hidden="1" customWidth="1"/>
    <col min="13" max="13" width="9.140625" style="7" customWidth="1"/>
    <col min="14" max="14" width="9.28125" style="7" bestFit="1" customWidth="1"/>
    <col min="15" max="16384" width="9.140625" style="7" customWidth="1"/>
  </cols>
  <sheetData>
    <row r="2" spans="8:12" ht="15">
      <c r="H2" s="8" t="s">
        <v>89</v>
      </c>
      <c r="I2" s="8"/>
      <c r="J2" s="8"/>
      <c r="K2" s="8"/>
      <c r="L2" s="8"/>
    </row>
    <row r="3" spans="7:12" ht="14.25">
      <c r="G3" s="9"/>
      <c r="H3" s="10"/>
      <c r="I3" s="10"/>
      <c r="J3" s="10"/>
      <c r="K3" s="10"/>
      <c r="L3" s="10"/>
    </row>
    <row r="4" spans="8:12" ht="15" customHeight="1">
      <c r="H4" s="8" t="s">
        <v>90</v>
      </c>
      <c r="I4" s="8"/>
      <c r="J4" s="8"/>
      <c r="K4" s="8"/>
      <c r="L4" s="8"/>
    </row>
    <row r="5" spans="7:12" ht="15">
      <c r="G5" s="11"/>
      <c r="H5" s="8" t="s">
        <v>91</v>
      </c>
      <c r="I5" s="8"/>
      <c r="J5" s="8"/>
      <c r="K5" s="8"/>
      <c r="L5" s="8"/>
    </row>
    <row r="6" spans="7:12" ht="15">
      <c r="G6" s="11"/>
      <c r="H6" s="8" t="s">
        <v>92</v>
      </c>
      <c r="I6" s="8"/>
      <c r="J6" s="8"/>
      <c r="K6" s="8"/>
      <c r="L6" s="8"/>
    </row>
    <row r="7" spans="7:12" ht="15">
      <c r="G7" s="11"/>
      <c r="H7" s="8" t="s">
        <v>93</v>
      </c>
      <c r="I7" s="8"/>
      <c r="J7" s="8"/>
      <c r="K7" s="8"/>
      <c r="L7" s="8"/>
    </row>
    <row r="10" spans="2:8" ht="58.5" customHeight="1">
      <c r="B10" s="56" t="s">
        <v>94</v>
      </c>
      <c r="C10" s="56"/>
      <c r="D10" s="56"/>
      <c r="E10" s="56"/>
      <c r="F10" s="56"/>
      <c r="G10" s="56"/>
      <c r="H10" s="56"/>
    </row>
    <row r="12" spans="2:8" ht="48" customHeight="1">
      <c r="B12" s="57" t="s">
        <v>95</v>
      </c>
      <c r="C12" s="57"/>
      <c r="D12" s="57"/>
      <c r="E12" s="57"/>
      <c r="F12" s="57"/>
      <c r="G12" s="57"/>
      <c r="H12" s="57"/>
    </row>
    <row r="14" spans="3:7" ht="14.25">
      <c r="C14" s="61" t="s">
        <v>96</v>
      </c>
      <c r="D14" s="12" t="s">
        <v>97</v>
      </c>
      <c r="E14" s="63" t="s">
        <v>115</v>
      </c>
      <c r="F14" s="63"/>
      <c r="G14" s="13"/>
    </row>
    <row r="15" spans="3:7" ht="15">
      <c r="C15" s="62"/>
      <c r="D15" s="12" t="s">
        <v>98</v>
      </c>
      <c r="E15" s="64" t="s">
        <v>116</v>
      </c>
      <c r="F15" s="65"/>
      <c r="G15" s="13"/>
    </row>
    <row r="16" spans="3:7" ht="14.25">
      <c r="C16" s="14" t="s">
        <v>99</v>
      </c>
      <c r="D16" s="68">
        <v>44659</v>
      </c>
      <c r="E16" s="59"/>
      <c r="F16" s="60"/>
      <c r="G16" s="15"/>
    </row>
    <row r="17" spans="3:7" ht="14.25">
      <c r="C17" s="14" t="s">
        <v>100</v>
      </c>
      <c r="D17" s="58" t="s">
        <v>138</v>
      </c>
      <c r="E17" s="59"/>
      <c r="F17" s="60"/>
      <c r="G17" s="15"/>
    </row>
    <row r="19" spans="2:12" ht="15.75">
      <c r="B19" s="16"/>
      <c r="C19" s="17"/>
      <c r="D19" s="17"/>
      <c r="E19" s="17"/>
      <c r="F19" s="17"/>
      <c r="G19" s="17"/>
      <c r="H19" s="18" t="s">
        <v>117</v>
      </c>
      <c r="I19" s="18"/>
      <c r="J19" s="18"/>
      <c r="K19" s="18"/>
      <c r="L19" s="18"/>
    </row>
    <row r="20" spans="3:12" ht="15">
      <c r="C20" s="17"/>
      <c r="D20" s="17"/>
      <c r="E20" s="17"/>
      <c r="F20" s="17"/>
      <c r="G20" s="17"/>
      <c r="H20" s="8" t="s">
        <v>1</v>
      </c>
      <c r="I20" s="8"/>
      <c r="J20" s="8"/>
      <c r="K20" s="8"/>
      <c r="L20" s="8"/>
    </row>
    <row r="21" spans="3:12" ht="15">
      <c r="C21" s="17"/>
      <c r="D21" s="17"/>
      <c r="E21" s="17"/>
      <c r="F21" s="17"/>
      <c r="G21" s="17"/>
      <c r="H21" s="8" t="s">
        <v>101</v>
      </c>
      <c r="I21" s="8"/>
      <c r="J21" s="8"/>
      <c r="K21" s="8"/>
      <c r="L21" s="8"/>
    </row>
    <row r="22" spans="2:12" ht="15.75">
      <c r="B22" s="16" t="s">
        <v>75</v>
      </c>
      <c r="E22" s="17"/>
      <c r="F22" s="17"/>
      <c r="G22" s="17"/>
      <c r="H22" s="17"/>
      <c r="I22" s="17"/>
      <c r="J22" s="17"/>
      <c r="K22" s="17"/>
      <c r="L22" s="17"/>
    </row>
    <row r="23" spans="2:12" ht="15.75">
      <c r="B23" s="16" t="s">
        <v>76</v>
      </c>
      <c r="E23" s="17"/>
      <c r="F23" s="17"/>
      <c r="G23" s="17"/>
      <c r="H23" s="17"/>
      <c r="I23" s="17"/>
      <c r="J23" s="17"/>
      <c r="K23" s="17"/>
      <c r="L23" s="17"/>
    </row>
    <row r="24" spans="2:12" ht="15.75">
      <c r="B24" s="16" t="s">
        <v>74</v>
      </c>
      <c r="E24" s="17"/>
      <c r="F24" s="17"/>
      <c r="G24" s="17"/>
      <c r="H24" s="17"/>
      <c r="I24" s="17"/>
      <c r="J24" s="17"/>
      <c r="K24" s="17"/>
      <c r="L24" s="17"/>
    </row>
    <row r="25" spans="2:12" ht="15">
      <c r="B25" s="19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2:12" ht="82.5" customHeight="1">
      <c r="B26" s="20" t="s">
        <v>123</v>
      </c>
      <c r="C26" s="66" t="s">
        <v>14</v>
      </c>
      <c r="D26" s="67"/>
      <c r="E26" s="20" t="s">
        <v>15</v>
      </c>
      <c r="F26" s="20" t="s">
        <v>135</v>
      </c>
      <c r="G26" s="20" t="s">
        <v>136</v>
      </c>
      <c r="H26" s="20" t="s">
        <v>137</v>
      </c>
      <c r="I26" s="20"/>
      <c r="J26" s="20"/>
      <c r="K26" s="20"/>
      <c r="L26" s="20"/>
    </row>
    <row r="27" spans="2:15" ht="24.75" customHeight="1">
      <c r="B27" s="20">
        <v>1</v>
      </c>
      <c r="C27" s="53" t="s">
        <v>16</v>
      </c>
      <c r="D27" s="55"/>
      <c r="E27" s="20"/>
      <c r="F27" s="21"/>
      <c r="G27" s="21"/>
      <c r="H27" s="21"/>
      <c r="I27" s="21"/>
      <c r="J27" s="21"/>
      <c r="K27" s="21"/>
      <c r="L27" s="21"/>
      <c r="N27" s="22"/>
      <c r="O27" s="22"/>
    </row>
    <row r="28" spans="2:15" ht="24.75" customHeight="1">
      <c r="B28" s="23" t="s">
        <v>17</v>
      </c>
      <c r="C28" s="51" t="s">
        <v>18</v>
      </c>
      <c r="D28" s="52"/>
      <c r="E28" s="23" t="s">
        <v>19</v>
      </c>
      <c r="F28" s="24">
        <v>72558</v>
      </c>
      <c r="G28" s="24">
        <v>85735</v>
      </c>
      <c r="H28" s="24">
        <v>85735</v>
      </c>
      <c r="I28" s="24"/>
      <c r="J28" s="24"/>
      <c r="K28" s="24"/>
      <c r="L28" s="24"/>
      <c r="N28" s="25"/>
      <c r="O28" s="22"/>
    </row>
    <row r="29" spans="2:12" ht="24.75" customHeight="1">
      <c r="B29" s="23" t="s">
        <v>20</v>
      </c>
      <c r="C29" s="51" t="s">
        <v>21</v>
      </c>
      <c r="D29" s="52"/>
      <c r="E29" s="23" t="s">
        <v>19</v>
      </c>
      <c r="F29" s="24">
        <v>-2082</v>
      </c>
      <c r="G29" s="24" t="s">
        <v>121</v>
      </c>
      <c r="H29" s="24" t="s">
        <v>121</v>
      </c>
      <c r="I29" s="24"/>
      <c r="J29" s="24"/>
      <c r="K29" s="24"/>
      <c r="L29" s="24"/>
    </row>
    <row r="30" spans="2:12" ht="24.75" customHeight="1">
      <c r="B30" s="23" t="s">
        <v>22</v>
      </c>
      <c r="C30" s="51" t="s">
        <v>23</v>
      </c>
      <c r="D30" s="52"/>
      <c r="E30" s="23" t="s">
        <v>19</v>
      </c>
      <c r="F30" s="24"/>
      <c r="G30" s="24" t="s">
        <v>121</v>
      </c>
      <c r="H30" s="24" t="s">
        <v>121</v>
      </c>
      <c r="I30" s="24"/>
      <c r="J30" s="24"/>
      <c r="K30" s="24"/>
      <c r="L30" s="24"/>
    </row>
    <row r="31" spans="2:12" ht="24.75" customHeight="1">
      <c r="B31" s="23" t="s">
        <v>24</v>
      </c>
      <c r="C31" s="51" t="s">
        <v>25</v>
      </c>
      <c r="D31" s="52"/>
      <c r="E31" s="23" t="s">
        <v>19</v>
      </c>
      <c r="F31" s="24" t="s">
        <v>121</v>
      </c>
      <c r="G31" s="24" t="s">
        <v>121</v>
      </c>
      <c r="H31" s="24" t="s">
        <v>121</v>
      </c>
      <c r="I31" s="24"/>
      <c r="J31" s="24"/>
      <c r="K31" s="24"/>
      <c r="L31" s="24"/>
    </row>
    <row r="32" spans="2:12" ht="24.75" customHeight="1">
      <c r="B32" s="20">
        <v>2</v>
      </c>
      <c r="C32" s="53" t="s">
        <v>26</v>
      </c>
      <c r="D32" s="55"/>
      <c r="E32" s="23"/>
      <c r="F32" s="24"/>
      <c r="G32" s="24"/>
      <c r="H32" s="24"/>
      <c r="I32" s="24"/>
      <c r="J32" s="24"/>
      <c r="K32" s="24"/>
      <c r="L32" s="24"/>
    </row>
    <row r="33" spans="2:12" ht="54.75" customHeight="1">
      <c r="B33" s="23" t="s">
        <v>27</v>
      </c>
      <c r="C33" s="51" t="s">
        <v>118</v>
      </c>
      <c r="D33" s="52"/>
      <c r="E33" s="23" t="s">
        <v>28</v>
      </c>
      <c r="F33" s="26">
        <f>F29/F28</f>
        <v>-0.028694285950549906</v>
      </c>
      <c r="G33" s="26" t="s">
        <v>121</v>
      </c>
      <c r="H33" s="26" t="s">
        <v>121</v>
      </c>
      <c r="I33" s="26"/>
      <c r="J33" s="26"/>
      <c r="K33" s="26"/>
      <c r="L33" s="26"/>
    </row>
    <row r="34" spans="2:12" ht="24.75" customHeight="1">
      <c r="B34" s="20">
        <v>3</v>
      </c>
      <c r="C34" s="53" t="s">
        <v>29</v>
      </c>
      <c r="D34" s="55"/>
      <c r="E34" s="23"/>
      <c r="F34" s="24"/>
      <c r="G34" s="24"/>
      <c r="H34" s="24"/>
      <c r="I34" s="24"/>
      <c r="J34" s="24"/>
      <c r="K34" s="24"/>
      <c r="L34" s="24"/>
    </row>
    <row r="35" spans="2:12" ht="43.5" customHeight="1">
      <c r="B35" s="23" t="s">
        <v>30</v>
      </c>
      <c r="C35" s="51" t="s">
        <v>124</v>
      </c>
      <c r="D35" s="52"/>
      <c r="E35" s="23" t="s">
        <v>31</v>
      </c>
      <c r="F35" s="24" t="s">
        <v>115</v>
      </c>
      <c r="G35" s="24" t="s">
        <v>115</v>
      </c>
      <c r="H35" s="24" t="s">
        <v>115</v>
      </c>
      <c r="I35" s="24"/>
      <c r="J35" s="24"/>
      <c r="K35" s="24"/>
      <c r="L35" s="24"/>
    </row>
    <row r="36" spans="2:12" ht="24.75" customHeight="1">
      <c r="B36" s="23" t="s">
        <v>32</v>
      </c>
      <c r="C36" s="51" t="s">
        <v>33</v>
      </c>
      <c r="D36" s="52"/>
      <c r="E36" s="23" t="s">
        <v>120</v>
      </c>
      <c r="F36" s="24" t="s">
        <v>115</v>
      </c>
      <c r="G36" s="24" t="s">
        <v>115</v>
      </c>
      <c r="H36" s="24" t="s">
        <v>115</v>
      </c>
      <c r="I36" s="24"/>
      <c r="J36" s="24"/>
      <c r="K36" s="24"/>
      <c r="L36" s="24"/>
    </row>
    <row r="37" spans="2:12" ht="24.75" customHeight="1">
      <c r="B37" s="23" t="s">
        <v>34</v>
      </c>
      <c r="C37" s="51" t="s">
        <v>125</v>
      </c>
      <c r="D37" s="52"/>
      <c r="E37" s="23" t="s">
        <v>31</v>
      </c>
      <c r="F37" s="27">
        <v>7.853</v>
      </c>
      <c r="G37" s="27">
        <v>7.2618</v>
      </c>
      <c r="H37" s="27">
        <v>7.513</v>
      </c>
      <c r="I37" s="27"/>
      <c r="J37" s="27"/>
      <c r="K37" s="27"/>
      <c r="L37" s="27"/>
    </row>
    <row r="38" spans="2:12" ht="24.75" customHeight="1">
      <c r="B38" s="23" t="s">
        <v>35</v>
      </c>
      <c r="C38" s="51" t="s">
        <v>36</v>
      </c>
      <c r="D38" s="52"/>
      <c r="E38" s="23" t="s">
        <v>119</v>
      </c>
      <c r="F38" s="24">
        <v>45325</v>
      </c>
      <c r="G38" s="24">
        <v>48557</v>
      </c>
      <c r="H38" s="24">
        <v>43030</v>
      </c>
      <c r="I38" s="24"/>
      <c r="J38" s="24"/>
      <c r="K38" s="24"/>
      <c r="L38" s="24"/>
    </row>
    <row r="39" spans="2:12" ht="41.25" customHeight="1">
      <c r="B39" s="23" t="s">
        <v>37</v>
      </c>
      <c r="C39" s="51" t="s">
        <v>38</v>
      </c>
      <c r="D39" s="52"/>
      <c r="E39" s="23" t="s">
        <v>119</v>
      </c>
      <c r="F39" s="24">
        <v>1375</v>
      </c>
      <c r="G39" s="24">
        <v>1236</v>
      </c>
      <c r="H39" s="24">
        <v>1420</v>
      </c>
      <c r="I39" s="24"/>
      <c r="J39" s="24"/>
      <c r="K39" s="24"/>
      <c r="L39" s="24"/>
    </row>
    <row r="40" spans="2:12" ht="48" customHeight="1">
      <c r="B40" s="23" t="s">
        <v>39</v>
      </c>
      <c r="C40" s="51" t="s">
        <v>40</v>
      </c>
      <c r="D40" s="52"/>
      <c r="E40" s="23" t="s">
        <v>28</v>
      </c>
      <c r="F40" s="28">
        <v>1.43</v>
      </c>
      <c r="G40" s="28">
        <v>1.43</v>
      </c>
      <c r="H40" s="28">
        <v>1.51</v>
      </c>
      <c r="I40" s="29"/>
      <c r="J40" s="29"/>
      <c r="K40" s="29"/>
      <c r="L40" s="29"/>
    </row>
    <row r="41" spans="2:12" ht="46.5" customHeight="1">
      <c r="B41" s="23" t="s">
        <v>41</v>
      </c>
      <c r="C41" s="51" t="s">
        <v>42</v>
      </c>
      <c r="D41" s="52"/>
      <c r="E41" s="23"/>
      <c r="F41" s="29" t="s">
        <v>133</v>
      </c>
      <c r="G41" s="29" t="s">
        <v>133</v>
      </c>
      <c r="H41" s="29" t="s">
        <v>133</v>
      </c>
      <c r="I41" s="29"/>
      <c r="J41" s="29"/>
      <c r="K41" s="29"/>
      <c r="L41" s="29"/>
    </row>
    <row r="42" spans="2:12" ht="40.5" customHeight="1">
      <c r="B42" s="23" t="s">
        <v>43</v>
      </c>
      <c r="C42" s="51" t="s">
        <v>44</v>
      </c>
      <c r="D42" s="52"/>
      <c r="E42" s="23" t="s">
        <v>120</v>
      </c>
      <c r="F42" s="24" t="s">
        <v>115</v>
      </c>
      <c r="G42" s="24" t="s">
        <v>115</v>
      </c>
      <c r="H42" s="24" t="s">
        <v>115</v>
      </c>
      <c r="I42" s="24"/>
      <c r="J42" s="24"/>
      <c r="K42" s="24"/>
      <c r="L42" s="24"/>
    </row>
    <row r="43" spans="2:13" ht="42" customHeight="1">
      <c r="B43" s="20">
        <v>4</v>
      </c>
      <c r="C43" s="53" t="s">
        <v>45</v>
      </c>
      <c r="D43" s="54"/>
      <c r="E43" s="23" t="s">
        <v>19</v>
      </c>
      <c r="F43" s="24">
        <f>F45+F50+F51</f>
        <v>39984.955050000004</v>
      </c>
      <c r="G43" s="24">
        <f>G45+G50+G51</f>
        <v>37892.619999999995</v>
      </c>
      <c r="H43" s="24">
        <f>H45+H50</f>
        <v>62873.04485448274</v>
      </c>
      <c r="I43" s="24"/>
      <c r="J43" s="24"/>
      <c r="K43" s="24"/>
      <c r="L43" s="24"/>
      <c r="M43" s="30">
        <f>F43-F45-F50</f>
        <v>0</v>
      </c>
    </row>
    <row r="44" spans="2:12" ht="24.75" customHeight="1">
      <c r="B44" s="20"/>
      <c r="C44" s="51" t="s">
        <v>46</v>
      </c>
      <c r="D44" s="52"/>
      <c r="E44" s="23"/>
      <c r="F44" s="24"/>
      <c r="G44" s="24"/>
      <c r="H44" s="24"/>
      <c r="I44" s="24"/>
      <c r="J44" s="24"/>
      <c r="K44" s="24"/>
      <c r="L44" s="24"/>
    </row>
    <row r="45" spans="2:12" ht="36" customHeight="1">
      <c r="B45" s="23" t="s">
        <v>47</v>
      </c>
      <c r="C45" s="51" t="s">
        <v>131</v>
      </c>
      <c r="D45" s="52"/>
      <c r="E45" s="23" t="s">
        <v>19</v>
      </c>
      <c r="F45" s="24">
        <f>'[1]долгоср. парам.'!$E$27</f>
        <v>12415.394269999997</v>
      </c>
      <c r="G45" s="24">
        <f>'[1]долгоср. парам.'!$F$27</f>
        <v>14662.6</v>
      </c>
      <c r="H45" s="24">
        <f>'[1]долгоср. парам.'!$H$27</f>
        <v>19899.495253205758</v>
      </c>
      <c r="I45" s="24"/>
      <c r="J45" s="24"/>
      <c r="K45" s="24"/>
      <c r="L45" s="24"/>
    </row>
    <row r="46" spans="2:12" ht="24.75" customHeight="1">
      <c r="B46" s="23"/>
      <c r="C46" s="51" t="s">
        <v>48</v>
      </c>
      <c r="D46" s="52"/>
      <c r="E46" s="23"/>
      <c r="F46" s="24"/>
      <c r="G46" s="24"/>
      <c r="H46" s="24"/>
      <c r="I46" s="24"/>
      <c r="J46" s="24"/>
      <c r="K46" s="24"/>
      <c r="L46" s="24"/>
    </row>
    <row r="47" spans="2:12" ht="24.75" customHeight="1">
      <c r="B47" s="23" t="s">
        <v>127</v>
      </c>
      <c r="C47" s="51" t="s">
        <v>49</v>
      </c>
      <c r="D47" s="52"/>
      <c r="E47" s="23" t="s">
        <v>19</v>
      </c>
      <c r="F47" s="24">
        <f>'[1]долгоср. парам.'!$E$20</f>
        <v>11900.752789999999</v>
      </c>
      <c r="G47" s="24">
        <f>'[1]долгоср. парам.'!$F$20</f>
        <v>11792.91</v>
      </c>
      <c r="H47" s="24">
        <f>'[1]долгоср. парам.'!$H$20</f>
        <v>12476.9</v>
      </c>
      <c r="I47" s="24"/>
      <c r="J47" s="24"/>
      <c r="K47" s="24"/>
      <c r="L47" s="24"/>
    </row>
    <row r="48" spans="2:12" ht="24.75" customHeight="1">
      <c r="B48" s="23" t="s">
        <v>128</v>
      </c>
      <c r="C48" s="51" t="s">
        <v>50</v>
      </c>
      <c r="D48" s="52"/>
      <c r="E48" s="23" t="s">
        <v>19</v>
      </c>
      <c r="F48" s="24">
        <f>'[1]долгоср. парам.'!$E$17</f>
        <v>51.99166</v>
      </c>
      <c r="G48" s="24">
        <f>'[1]долгоср. парам.'!$F$17</f>
        <v>2067.21</v>
      </c>
      <c r="H48" s="24">
        <f>'[1]долгоср. парам.'!$H$17</f>
        <v>4188.88</v>
      </c>
      <c r="I48" s="24"/>
      <c r="J48" s="24"/>
      <c r="K48" s="24"/>
      <c r="L48" s="24"/>
    </row>
    <row r="49" spans="2:12" ht="24.75" customHeight="1">
      <c r="B49" s="23" t="s">
        <v>129</v>
      </c>
      <c r="C49" s="51" t="s">
        <v>51</v>
      </c>
      <c r="D49" s="52"/>
      <c r="E49" s="23" t="s">
        <v>19</v>
      </c>
      <c r="F49" s="24">
        <f>'[1]долгоср. парам.'!$E$16</f>
        <v>15.711200000000002</v>
      </c>
      <c r="G49" s="24">
        <f>'[1]долгоср. парам.'!$F$16</f>
        <v>342.39</v>
      </c>
      <c r="H49" s="24">
        <f>'[1]долгоср. парам.'!$H$16</f>
        <v>1842.413</v>
      </c>
      <c r="I49" s="24"/>
      <c r="J49" s="24"/>
      <c r="K49" s="24"/>
      <c r="L49" s="24"/>
    </row>
    <row r="50" spans="2:12" ht="35.25" customHeight="1">
      <c r="B50" s="23" t="s">
        <v>52</v>
      </c>
      <c r="C50" s="51" t="s">
        <v>132</v>
      </c>
      <c r="D50" s="52"/>
      <c r="E50" s="23" t="s">
        <v>19</v>
      </c>
      <c r="F50" s="24">
        <f>'[1]долгоср. парам.'!$E$45</f>
        <v>27569.560780000003</v>
      </c>
      <c r="G50" s="24">
        <f>'[1]долгоср. парам.'!$F$45</f>
        <v>9217.93</v>
      </c>
      <c r="H50" s="24">
        <f>'[1]долгоср. парам.'!$H$45</f>
        <v>42973.54960127698</v>
      </c>
      <c r="I50" s="24"/>
      <c r="J50" s="24"/>
      <c r="K50" s="24"/>
      <c r="L50" s="24"/>
    </row>
    <row r="51" spans="2:12" ht="24.75" customHeight="1">
      <c r="B51" s="23" t="s">
        <v>53</v>
      </c>
      <c r="C51" s="51" t="s">
        <v>54</v>
      </c>
      <c r="D51" s="52"/>
      <c r="E51" s="23" t="s">
        <v>19</v>
      </c>
      <c r="F51" s="24">
        <v>0</v>
      </c>
      <c r="G51" s="24">
        <f>'[1]долгоср. парам.'!$F$48</f>
        <v>14012.09</v>
      </c>
      <c r="H51" s="24">
        <f>'[1]долгоср. парам.'!$H$37</f>
        <v>32631.245155</v>
      </c>
      <c r="I51" s="24"/>
      <c r="J51" s="24"/>
      <c r="K51" s="24"/>
      <c r="L51" s="24"/>
    </row>
    <row r="52" spans="2:12" ht="24.75" customHeight="1">
      <c r="B52" s="23" t="s">
        <v>55</v>
      </c>
      <c r="C52" s="51" t="s">
        <v>56</v>
      </c>
      <c r="D52" s="52"/>
      <c r="E52" s="23" t="s">
        <v>19</v>
      </c>
      <c r="F52" s="24">
        <v>0</v>
      </c>
      <c r="G52" s="24">
        <v>0</v>
      </c>
      <c r="H52" s="24">
        <v>0</v>
      </c>
      <c r="I52" s="24"/>
      <c r="J52" s="24"/>
      <c r="K52" s="24"/>
      <c r="L52" s="24"/>
    </row>
    <row r="53" spans="2:12" ht="53.25" customHeight="1">
      <c r="B53" s="23" t="s">
        <v>57</v>
      </c>
      <c r="C53" s="51" t="s">
        <v>122</v>
      </c>
      <c r="D53" s="52"/>
      <c r="E53" s="23"/>
      <c r="F53" s="29" t="s">
        <v>134</v>
      </c>
      <c r="G53" s="31"/>
      <c r="H53" s="31"/>
      <c r="I53" s="31"/>
      <c r="J53" s="31"/>
      <c r="K53" s="31"/>
      <c r="L53" s="31"/>
    </row>
    <row r="54" spans="2:12" ht="24.75" customHeight="1">
      <c r="B54" s="23"/>
      <c r="C54" s="49" t="s">
        <v>58</v>
      </c>
      <c r="D54" s="50"/>
      <c r="E54" s="23"/>
      <c r="F54" s="24"/>
      <c r="G54" s="24"/>
      <c r="H54" s="24"/>
      <c r="I54" s="24"/>
      <c r="J54" s="24"/>
      <c r="K54" s="24"/>
      <c r="L54" s="24"/>
    </row>
    <row r="55" spans="2:12" ht="24.75" customHeight="1">
      <c r="B55" s="23" t="s">
        <v>127</v>
      </c>
      <c r="C55" s="51" t="s">
        <v>59</v>
      </c>
      <c r="D55" s="52"/>
      <c r="E55" s="23" t="s">
        <v>60</v>
      </c>
      <c r="F55" s="32">
        <v>564.51</v>
      </c>
      <c r="G55" s="32">
        <v>564.51</v>
      </c>
      <c r="H55" s="32">
        <v>617.45</v>
      </c>
      <c r="I55" s="32">
        <v>553.4399999999999</v>
      </c>
      <c r="J55" s="32"/>
      <c r="K55" s="32"/>
      <c r="L55" s="32"/>
    </row>
    <row r="56" spans="2:12" ht="24.75" customHeight="1">
      <c r="B56" s="23" t="s">
        <v>128</v>
      </c>
      <c r="C56" s="51" t="s">
        <v>126</v>
      </c>
      <c r="D56" s="52"/>
      <c r="E56" s="23" t="s">
        <v>61</v>
      </c>
      <c r="F56" s="32">
        <f>F45/F55</f>
        <v>21.993222918991687</v>
      </c>
      <c r="G56" s="32">
        <f>G45/G55</f>
        <v>25.974030575189104</v>
      </c>
      <c r="H56" s="32">
        <f>H45/H55</f>
        <v>32.228512840239304</v>
      </c>
      <c r="I56" s="32"/>
      <c r="J56" s="32"/>
      <c r="K56" s="32"/>
      <c r="L56" s="32"/>
    </row>
    <row r="57" spans="2:12" ht="42.75" customHeight="1">
      <c r="B57" s="20">
        <v>5</v>
      </c>
      <c r="C57" s="53" t="s">
        <v>62</v>
      </c>
      <c r="D57" s="54"/>
      <c r="E57" s="23"/>
      <c r="F57" s="24"/>
      <c r="G57" s="24"/>
      <c r="H57" s="24"/>
      <c r="I57" s="24"/>
      <c r="J57" s="24"/>
      <c r="K57" s="24"/>
      <c r="L57" s="24"/>
    </row>
    <row r="58" spans="2:12" ht="24.75" customHeight="1">
      <c r="B58" s="23" t="s">
        <v>63</v>
      </c>
      <c r="C58" s="51" t="s">
        <v>64</v>
      </c>
      <c r="D58" s="52"/>
      <c r="E58" s="23" t="s">
        <v>65</v>
      </c>
      <c r="F58" s="24"/>
      <c r="G58" s="24"/>
      <c r="H58" s="24"/>
      <c r="I58" s="24"/>
      <c r="J58" s="24"/>
      <c r="K58" s="24"/>
      <c r="L58" s="24"/>
    </row>
    <row r="59" spans="2:12" ht="24.75" customHeight="1">
      <c r="B59" s="23" t="s">
        <v>66</v>
      </c>
      <c r="C59" s="51" t="s">
        <v>67</v>
      </c>
      <c r="D59" s="52"/>
      <c r="E59" s="23" t="s">
        <v>68</v>
      </c>
      <c r="F59" s="24"/>
      <c r="G59" s="24"/>
      <c r="H59" s="24"/>
      <c r="I59" s="24"/>
      <c r="J59" s="24"/>
      <c r="K59" s="24"/>
      <c r="L59" s="24"/>
    </row>
    <row r="60" spans="2:12" ht="41.25" customHeight="1">
      <c r="B60" s="23" t="s">
        <v>69</v>
      </c>
      <c r="C60" s="51" t="s">
        <v>70</v>
      </c>
      <c r="D60" s="52"/>
      <c r="E60" s="23"/>
      <c r="F60" s="24" t="s">
        <v>115</v>
      </c>
      <c r="G60" s="24" t="s">
        <v>115</v>
      </c>
      <c r="H60" s="24" t="s">
        <v>121</v>
      </c>
      <c r="I60" s="24"/>
      <c r="J60" s="24"/>
      <c r="K60" s="24"/>
      <c r="L60" s="24"/>
    </row>
    <row r="61" spans="2:12" ht="24.75" customHeight="1">
      <c r="B61" s="20"/>
      <c r="C61" s="49" t="s">
        <v>58</v>
      </c>
      <c r="D61" s="50"/>
      <c r="E61" s="23"/>
      <c r="F61" s="24"/>
      <c r="G61" s="24"/>
      <c r="H61" s="24"/>
      <c r="I61" s="24"/>
      <c r="J61" s="24"/>
      <c r="K61" s="24"/>
      <c r="L61" s="24"/>
    </row>
    <row r="62" spans="2:12" ht="36.75" customHeight="1">
      <c r="B62" s="23" t="s">
        <v>127</v>
      </c>
      <c r="C62" s="51" t="s">
        <v>71</v>
      </c>
      <c r="D62" s="52"/>
      <c r="E62" s="23" t="s">
        <v>19</v>
      </c>
      <c r="F62" s="24">
        <v>10</v>
      </c>
      <c r="G62" s="24">
        <v>10</v>
      </c>
      <c r="H62" s="24">
        <v>10</v>
      </c>
      <c r="I62" s="24"/>
      <c r="J62" s="24"/>
      <c r="K62" s="24"/>
      <c r="L62" s="24"/>
    </row>
    <row r="63" spans="2:12" ht="47.25" customHeight="1">
      <c r="B63" s="23" t="s">
        <v>128</v>
      </c>
      <c r="C63" s="51" t="s">
        <v>72</v>
      </c>
      <c r="D63" s="52"/>
      <c r="E63" s="23" t="s">
        <v>19</v>
      </c>
      <c r="F63" s="24"/>
      <c r="G63" s="24" t="s">
        <v>115</v>
      </c>
      <c r="H63" s="24" t="s">
        <v>121</v>
      </c>
      <c r="I63" s="24"/>
      <c r="J63" s="24"/>
      <c r="K63" s="24"/>
      <c r="L63" s="24"/>
    </row>
    <row r="64" spans="2:12" ht="15">
      <c r="B64" s="33"/>
      <c r="C64" s="34"/>
      <c r="D64" s="34"/>
      <c r="E64" s="33"/>
      <c r="F64" s="35"/>
      <c r="G64" s="35"/>
      <c r="H64" s="35"/>
      <c r="I64" s="35"/>
      <c r="J64" s="35"/>
      <c r="K64" s="35"/>
      <c r="L64" s="35"/>
    </row>
    <row r="65" spans="2:12" ht="15">
      <c r="B65" s="36" t="s">
        <v>102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2:12" ht="15">
      <c r="B66" s="36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2:12" ht="15.75">
      <c r="B67" s="37" t="s">
        <v>73</v>
      </c>
      <c r="C67" s="38"/>
      <c r="D67" s="17"/>
      <c r="E67" s="17"/>
      <c r="F67" s="17"/>
      <c r="G67" s="17"/>
      <c r="H67" s="17"/>
      <c r="I67" s="17"/>
      <c r="J67" s="17"/>
      <c r="K67" s="17"/>
      <c r="L67" s="17"/>
    </row>
    <row r="68" spans="2:12" ht="14.25">
      <c r="B68" s="39" t="s">
        <v>103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2:12" ht="14.25">
      <c r="B69" s="39" t="s">
        <v>104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2:12" ht="14.25">
      <c r="B70" s="39" t="s">
        <v>105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2:12" ht="15">
      <c r="B71" s="36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2:12" ht="15">
      <c r="B72" s="36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2:12" ht="15">
      <c r="B73" s="36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2:12" ht="15">
      <c r="B74" s="36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2:12" ht="15">
      <c r="B75" s="36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2:12" ht="15">
      <c r="B76" s="36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2:12" ht="15">
      <c r="B77" s="36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2:12" ht="14.25">
      <c r="B78" s="17"/>
      <c r="C78" s="17"/>
      <c r="D78" s="17"/>
      <c r="E78" s="17"/>
      <c r="F78" s="40" t="s">
        <v>83</v>
      </c>
      <c r="G78" s="41" t="s">
        <v>84</v>
      </c>
      <c r="H78" s="17"/>
      <c r="I78" s="17"/>
      <c r="J78" s="17"/>
      <c r="K78" s="17"/>
      <c r="L78" s="17"/>
    </row>
    <row r="79" spans="2:12" ht="15.75">
      <c r="B79" s="16"/>
      <c r="C79" s="17"/>
      <c r="D79" s="17"/>
      <c r="E79" s="17"/>
      <c r="F79" s="40" t="s">
        <v>85</v>
      </c>
      <c r="G79" s="41" t="s">
        <v>86</v>
      </c>
      <c r="H79" s="17"/>
      <c r="I79" s="17"/>
      <c r="J79" s="17"/>
      <c r="K79" s="17"/>
      <c r="L79" s="17"/>
    </row>
    <row r="80" spans="6:7" ht="14.25">
      <c r="F80" s="40" t="s">
        <v>87</v>
      </c>
      <c r="G80" s="41" t="s">
        <v>88</v>
      </c>
    </row>
  </sheetData>
  <sheetProtection/>
  <mergeCells count="45">
    <mergeCell ref="E14:F14"/>
    <mergeCell ref="E15:F15"/>
    <mergeCell ref="C26:D26"/>
    <mergeCell ref="C27:D27"/>
    <mergeCell ref="C28:D28"/>
    <mergeCell ref="C29:D29"/>
    <mergeCell ref="C38:D38"/>
    <mergeCell ref="C39:D39"/>
    <mergeCell ref="C40:D40"/>
    <mergeCell ref="C41:D41"/>
    <mergeCell ref="B10:H10"/>
    <mergeCell ref="B12:H12"/>
    <mergeCell ref="D16:F16"/>
    <mergeCell ref="D17:F17"/>
    <mergeCell ref="C30:D30"/>
    <mergeCell ref="C14:C15"/>
    <mergeCell ref="C52:D52"/>
    <mergeCell ref="C53:D53"/>
    <mergeCell ref="C42:D42"/>
    <mergeCell ref="C31:D31"/>
    <mergeCell ref="C32:D32"/>
    <mergeCell ref="C33:D33"/>
    <mergeCell ref="C34:D34"/>
    <mergeCell ref="C35:D35"/>
    <mergeCell ref="C36:D36"/>
    <mergeCell ref="C37:D37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61:D61"/>
    <mergeCell ref="C62:D62"/>
    <mergeCell ref="C63:D63"/>
    <mergeCell ref="C55:D55"/>
    <mergeCell ref="C56:D56"/>
    <mergeCell ref="C57:D57"/>
    <mergeCell ref="C58:D58"/>
    <mergeCell ref="C59:D59"/>
    <mergeCell ref="C60:D60"/>
  </mergeCells>
  <hyperlinks>
    <hyperlink ref="E15" r:id="rId1" display="http://www.e-transit.ru/"/>
  </hyperlinks>
  <printOptions/>
  <pageMargins left="0.35433070866141736" right="0.2755905511811024" top="0.4330708661417323" bottom="0.31496062992125984" header="0.31496062992125984" footer="0.1968503937007874"/>
  <pageSetup fitToHeight="2" horizontalDpi="600" verticalDpi="600" orientation="portrait" paperSize="9" scale="3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UVSakova</dc:creator>
  <cp:keywords/>
  <dc:description/>
  <cp:lastModifiedBy>nfm</cp:lastModifiedBy>
  <cp:lastPrinted>2022-04-06T06:56:41Z</cp:lastPrinted>
  <dcterms:created xsi:type="dcterms:W3CDTF">2014-04-01T04:55:57Z</dcterms:created>
  <dcterms:modified xsi:type="dcterms:W3CDTF">2022-04-08T08:12:29Z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